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16" windowHeight="9240"/>
  </bookViews>
  <sheets>
    <sheet name="总表" sheetId="1" r:id="rId1"/>
  </sheets>
  <definedNames>
    <definedName name="_xlnm._FilterDatabase" localSheetId="0" hidden="1">总表!$A$2:$G$7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<sst xmlns="http://schemas.openxmlformats.org/spreadsheetml/2006/main" count="20" uniqueCount="16">
  <si>
    <t>附件一：中国热带农业科学院农业机械研究所2021年工作人员公开招聘笔试、面试和综合成绩表</t>
  </si>
  <si>
    <t>序号</t>
  </si>
  <si>
    <t>报考岗位</t>
  </si>
  <si>
    <t>准考证号</t>
  </si>
  <si>
    <t>姓名</t>
  </si>
  <si>
    <t>笔试成绩</t>
  </si>
  <si>
    <t>面试成绩</t>
  </si>
  <si>
    <t>综合成绩</t>
  </si>
  <si>
    <t>20210144-天然橡胶工程胶加工研究室科研岗位</t>
  </si>
  <si>
    <t>张乃立</t>
  </si>
  <si>
    <t>罗亚东</t>
  </si>
  <si>
    <t>甘雅文</t>
  </si>
  <si>
    <t>20210145-热带农业机械研究室科研岗位</t>
  </si>
  <si>
    <t>吴晓庆</t>
  </si>
  <si>
    <t>魏志鹏</t>
  </si>
  <si>
    <t>梁小龙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</si>
</sst>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70" zoomScaleNormal="70" workbookViewId="0">
      <selection activeCell="G11" sqref="G11"/>
    </sheetView>
  </sheetViews>
  <sheetFormatPr defaultColWidth="9" defaultRowHeight="14.4" outlineLevelRow="7" outlineLevelCol="6"/>
  <cols>
    <col min="1" max="1" width="8.75" style="2" customWidth="1"/>
    <col min="2" max="2" width="76.5" style="2" customWidth="1"/>
    <col min="3" max="3" width="23.0092592592593" style="2" customWidth="1"/>
    <col min="4" max="5" width="17.1296296296296" style="2" customWidth="1"/>
    <col min="6" max="6" width="17.1296296296296" style="3" customWidth="1"/>
    <col min="7" max="7" width="15.6296296296296" style="3" customWidth="1"/>
    <col min="8" max="16384" width="9" style="2"/>
  </cols>
  <sheetData>
    <row r="1" ht="66.75" customHeight="1" spans="1:7">
      <c r="A1" s="4" t="s">
        <v>0</v>
      </c>
      <c r="B1" s="4"/>
      <c r="C1" s="4"/>
      <c r="D1" s="4"/>
      <c r="E1" s="4"/>
      <c r="F1" s="5"/>
      <c r="G1" s="5"/>
    </row>
    <row r="2" s="1" customFormat="1" ht="27.7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ht="27.75" customHeight="1" spans="1:7">
      <c r="A3" s="8">
        <v>1</v>
      </c>
      <c r="B3" s="8" t="s">
        <v>8</v>
      </c>
      <c r="C3" s="8" t="str">
        <f>"202103213131"</f>
        <v>202103213131</v>
      </c>
      <c r="D3" s="8" t="s">
        <v>9</v>
      </c>
      <c r="E3" s="9">
        <v>61.6</v>
      </c>
      <c r="F3" s="9">
        <v>89</v>
      </c>
      <c r="G3" s="7">
        <f t="shared" ref="G3:G6" si="0">E3*0.4+F3*0.6</f>
        <v>78.04</v>
      </c>
    </row>
    <row r="4" ht="27.75" customHeight="1" spans="1:7">
      <c r="A4" s="8">
        <v>2</v>
      </c>
      <c r="B4" s="8" t="s">
        <v>8</v>
      </c>
      <c r="C4" s="8" t="str">
        <f>"202103213130"</f>
        <v>202103213130</v>
      </c>
      <c r="D4" s="8" t="s">
        <v>10</v>
      </c>
      <c r="E4" s="9">
        <v>61.9</v>
      </c>
      <c r="F4" s="9">
        <v>66</v>
      </c>
      <c r="G4" s="7">
        <f t="shared" si="0"/>
        <v>64.36</v>
      </c>
    </row>
    <row r="5" ht="27.75" customHeight="1" spans="1:7">
      <c r="A5" s="8">
        <v>3</v>
      </c>
      <c r="B5" s="8" t="s">
        <v>8</v>
      </c>
      <c r="C5" s="8" t="str">
        <f>"202103213132"</f>
        <v>202103213132</v>
      </c>
      <c r="D5" s="8" t="s">
        <v>11</v>
      </c>
      <c r="E5" s="9">
        <v>0</v>
      </c>
      <c r="F5" s="9">
        <v>0</v>
      </c>
      <c r="G5" s="7">
        <f>E5*0.4+F5*0.6</f>
        <v>0</v>
      </c>
    </row>
    <row r="6" s="2" customFormat="1" ht="27.75" customHeight="1" spans="1:7">
      <c r="A6" s="8">
        <v>1</v>
      </c>
      <c r="B6" s="8" t="s">
        <v>12</v>
      </c>
      <c r="C6" s="8" t="str">
        <f>"202103213201"</f>
        <v>202103213201</v>
      </c>
      <c r="D6" s="8" t="s">
        <v>13</v>
      </c>
      <c r="E6" s="9">
        <v>58.1</v>
      </c>
      <c r="F6" s="9">
        <v>89.2</v>
      </c>
      <c r="G6" s="7">
        <f t="shared" si="0"/>
        <v>76.76</v>
      </c>
    </row>
    <row r="7" ht="27.75" customHeight="1" spans="1:7">
      <c r="A7" s="8">
        <v>2</v>
      </c>
      <c r="B7" s="8" t="s">
        <v>12</v>
      </c>
      <c r="C7" s="8" t="str">
        <f>"202103213202"</f>
        <v>202103213202</v>
      </c>
      <c r="D7" s="8" t="s">
        <v>14</v>
      </c>
      <c r="E7" s="9">
        <v>0</v>
      </c>
      <c r="F7" s="9">
        <v>0</v>
      </c>
      <c r="G7" s="7">
        <f>E7*0.4+F7*0.6</f>
        <v>0</v>
      </c>
    </row>
    <row r="8" ht="20.4" spans="1:7">
      <c r="A8" s="8">
        <v>3</v>
      </c>
      <c r="B8" s="8" t="s">
        <v>12</v>
      </c>
      <c r="C8" s="8" t="str">
        <f>"202103213203"</f>
        <v>202103213203</v>
      </c>
      <c r="D8" s="8" t="s">
        <v>15</v>
      </c>
      <c r="E8" s="9">
        <v>0</v>
      </c>
      <c r="F8" s="9">
        <v>0</v>
      </c>
      <c r="G8" s="7">
        <f>E8*0.4+F8*0.6</f>
        <v>0</v>
      </c>
    </row>
  </sheetData>
  <sheetProtection selectLockedCells="1" selectUnlockedCells="1"/>
  <autoFilter ref="A2:G7">
    <sortState ref="A2:G7">
      <sortCondition ref="G2" descending="1"/>
    </sortState>
    <extLst/>
  </autoFilter>
  <mergeCells count="1">
    <mergeCell ref="A1:G1"/>
  </mergeCells>
  <printOptions horizontalCentered="1"/>
  <pageMargins left="0.708661417322835" right="0.708661417322835" top="0.59055118110236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郭昌进</cp:lastModifiedBy>
  <dcterms:created xsi:type="dcterms:W3CDTF">2006-09-16T00:00:00Z</dcterms:created>
  <dcterms:modified xsi:type="dcterms:W3CDTF">2021-03-26T09:17:45Z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