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1015" windowHeight="10215"/>
  </bookViews>
  <sheets>
    <sheet name="Sheet1" sheetId="1" r:id="rId1"/>
  </sheets>
  <definedNames>
    <definedName name="_xlnm._FilterDatabase" localSheetId="0" hidden="1">Sheet1!$A$2:$I$16</definedName>
    <definedName name="_xlnm.Print_Titles" localSheetId="0">Sheet1!$1:$2</definedName>
  </definedNames>
  <calcPr calcId="144525"/>
</workbook>
</file>

<file path=xl/sharedStrings.xml><?xml version="1.0" encoding="utf-8"?>
<sst xmlns="http://schemas.openxmlformats.org/spreadsheetml/2006/main" count="52" uniqueCount="30">
  <si>
    <t>中国热带农业科学院农业机械研究所2021年第二批硕士研究生及以下人员岗位公开招聘笔试和面试及综合成绩表</t>
  </si>
  <si>
    <r>
      <rPr>
        <b/>
        <sz val="12"/>
        <color theme="1"/>
        <rFont val="宋体"/>
        <charset val="134"/>
      </rPr>
      <t>序号</t>
    </r>
  </si>
  <si>
    <r>
      <rPr>
        <b/>
        <sz val="12"/>
        <color theme="1"/>
        <rFont val="宋体"/>
        <charset val="134"/>
      </rPr>
      <t>职位代码</t>
    </r>
  </si>
  <si>
    <r>
      <rPr>
        <b/>
        <sz val="12"/>
        <color theme="1"/>
        <rFont val="宋体"/>
        <charset val="134"/>
      </rPr>
      <t>姓名</t>
    </r>
  </si>
  <si>
    <r>
      <rPr>
        <b/>
        <sz val="12"/>
        <color theme="1"/>
        <rFont val="宋体"/>
        <charset val="134"/>
      </rPr>
      <t>准考证号</t>
    </r>
  </si>
  <si>
    <r>
      <rPr>
        <b/>
        <sz val="12"/>
        <color theme="1"/>
        <rFont val="宋体"/>
        <charset val="134"/>
      </rPr>
      <t>笔试成绩</t>
    </r>
  </si>
  <si>
    <t>面试成绩</t>
  </si>
  <si>
    <t>综合成绩</t>
  </si>
  <si>
    <r>
      <rPr>
        <b/>
        <sz val="12"/>
        <color theme="1"/>
        <rFont val="宋体"/>
        <charset val="134"/>
      </rPr>
      <t>排名</t>
    </r>
  </si>
  <si>
    <r>
      <rPr>
        <b/>
        <sz val="12"/>
        <color theme="1"/>
        <rFont val="宋体"/>
        <charset val="134"/>
      </rPr>
      <t>备注</t>
    </r>
  </si>
  <si>
    <r>
      <rPr>
        <sz val="11"/>
        <color theme="1"/>
        <rFont val="Times New Roman"/>
        <charset val="134"/>
      </rPr>
      <t>20210227-</t>
    </r>
    <r>
      <rPr>
        <sz val="11"/>
        <color theme="1"/>
        <rFont val="宋体"/>
        <charset val="134"/>
      </rPr>
      <t>热带农业机械研究室科研岗位</t>
    </r>
    <r>
      <rPr>
        <sz val="11"/>
        <color theme="1"/>
        <rFont val="Times New Roman"/>
        <charset val="134"/>
      </rPr>
      <t>(</t>
    </r>
    <r>
      <rPr>
        <sz val="11"/>
        <color theme="1"/>
        <rFont val="宋体"/>
        <charset val="134"/>
      </rPr>
      <t>农业机械研究所</t>
    </r>
    <r>
      <rPr>
        <sz val="11"/>
        <color theme="1"/>
        <rFont val="Times New Roman"/>
        <charset val="134"/>
      </rPr>
      <t>)</t>
    </r>
  </si>
  <si>
    <r>
      <rPr>
        <sz val="11"/>
        <color theme="1"/>
        <rFont val="宋体"/>
        <charset val="134"/>
      </rPr>
      <t>杜冬杰</t>
    </r>
  </si>
  <si>
    <t/>
  </si>
  <si>
    <r>
      <rPr>
        <sz val="11"/>
        <color theme="1"/>
        <rFont val="宋体"/>
        <charset val="134"/>
      </rPr>
      <t>高瑞杰</t>
    </r>
  </si>
  <si>
    <r>
      <rPr>
        <sz val="11"/>
        <color theme="1"/>
        <rFont val="宋体"/>
        <charset val="134"/>
      </rPr>
      <t>缺考</t>
    </r>
  </si>
  <si>
    <t>齐海军</t>
  </si>
  <si>
    <t>博士，缺考</t>
  </si>
  <si>
    <r>
      <rPr>
        <sz val="11"/>
        <color theme="1"/>
        <rFont val="Times New Roman"/>
        <charset val="134"/>
      </rPr>
      <t>20210229-</t>
    </r>
    <r>
      <rPr>
        <sz val="11"/>
        <color theme="1"/>
        <rFont val="宋体"/>
        <charset val="134"/>
      </rPr>
      <t>财务办公室职员</t>
    </r>
    <r>
      <rPr>
        <sz val="11"/>
        <color theme="1"/>
        <rFont val="Times New Roman"/>
        <charset val="134"/>
      </rPr>
      <t>(</t>
    </r>
    <r>
      <rPr>
        <sz val="11"/>
        <color theme="1"/>
        <rFont val="宋体"/>
        <charset val="134"/>
      </rPr>
      <t>农业机械研究所</t>
    </r>
    <r>
      <rPr>
        <sz val="11"/>
        <color theme="1"/>
        <rFont val="Times New Roman"/>
        <charset val="134"/>
      </rPr>
      <t>)</t>
    </r>
  </si>
  <si>
    <r>
      <rPr>
        <sz val="11"/>
        <color theme="1"/>
        <rFont val="宋体"/>
        <charset val="134"/>
      </rPr>
      <t>王维琳</t>
    </r>
  </si>
  <si>
    <r>
      <rPr>
        <sz val="11"/>
        <color theme="1"/>
        <rFont val="宋体"/>
        <charset val="134"/>
      </rPr>
      <t>谢佩仪</t>
    </r>
  </si>
  <si>
    <r>
      <rPr>
        <sz val="11"/>
        <color theme="1"/>
        <rFont val="宋体"/>
        <charset val="134"/>
      </rPr>
      <t>陈琳</t>
    </r>
  </si>
  <si>
    <r>
      <rPr>
        <sz val="11"/>
        <color theme="1"/>
        <rFont val="宋体"/>
        <charset val="134"/>
      </rPr>
      <t>陈良辉</t>
    </r>
  </si>
  <si>
    <r>
      <rPr>
        <sz val="11"/>
        <color theme="1"/>
        <rFont val="宋体"/>
        <charset val="134"/>
      </rPr>
      <t>周李扬</t>
    </r>
  </si>
  <si>
    <r>
      <rPr>
        <sz val="11"/>
        <color theme="1"/>
        <rFont val="宋体"/>
        <charset val="134"/>
      </rPr>
      <t>刘有炽</t>
    </r>
  </si>
  <si>
    <r>
      <rPr>
        <sz val="11"/>
        <color theme="1"/>
        <rFont val="宋体"/>
        <charset val="134"/>
      </rPr>
      <t>王艳</t>
    </r>
  </si>
  <si>
    <t>面试缺考</t>
  </si>
  <si>
    <r>
      <rPr>
        <sz val="11"/>
        <color theme="1"/>
        <rFont val="宋体"/>
        <charset val="134"/>
      </rPr>
      <t>吴绮薇</t>
    </r>
  </si>
  <si>
    <r>
      <rPr>
        <sz val="11"/>
        <color theme="1"/>
        <rFont val="宋体"/>
        <charset val="134"/>
      </rPr>
      <t>吴丽</t>
    </r>
  </si>
  <si>
    <r>
      <rPr>
        <sz val="11"/>
        <color theme="1"/>
        <rFont val="宋体"/>
        <charset val="134"/>
      </rPr>
      <t>宋会平</t>
    </r>
  </si>
  <si>
    <r>
      <rPr>
        <sz val="11"/>
        <color theme="1"/>
        <rFont val="宋体"/>
        <charset val="134"/>
      </rPr>
      <t>柯卓</t>
    </r>
  </si>
</sst>
</file>

<file path=xl/styles.xml><?xml version="1.0" encoding="utf-8"?>
<styleSheet xmlns="http://schemas.openxmlformats.org/spreadsheetml/2006/main">
  <numFmts count="5">
    <numFmt numFmtId="176" formatCode="0.00_ "/>
    <numFmt numFmtId="44" formatCode="_ &quot;￥&quot;* #,##0.00_ ;_ &quot;￥&quot;* \-#,##0.00_ ;_ &quot;￥&quot;* &quot;-&quot;??_ ;_ @_ "/>
    <numFmt numFmtId="43" formatCode="_ * #,##0.00_ ;_ * \-#,##0.00_ ;_ * &quot;-&quot;??_ ;_ @_ "/>
    <numFmt numFmtId="42" formatCode="_ &quot;￥&quot;* #,##0_ ;_ &quot;￥&quot;* \-#,##0_ ;_ &quot;￥&quot;* &quot;-&quot;_ ;_ @_ "/>
    <numFmt numFmtId="41" formatCode="_ * #,##0_ ;_ * \-#,##0_ ;_ * &quot;-&quot;_ ;_ @_ "/>
  </numFmts>
  <fonts count="26">
    <font>
      <sz val="11"/>
      <color theme="1"/>
      <name val="宋体"/>
      <charset val="134"/>
      <scheme val="minor"/>
    </font>
    <font>
      <sz val="11"/>
      <color theme="1"/>
      <name val="Times New Roman"/>
      <charset val="134"/>
    </font>
    <font>
      <b/>
      <sz val="20"/>
      <color theme="1"/>
      <name val="黑体"/>
      <charset val="134"/>
    </font>
    <font>
      <b/>
      <sz val="20"/>
      <color theme="1"/>
      <name val="Times New Roman"/>
      <charset val="134"/>
    </font>
    <font>
      <b/>
      <sz val="12"/>
      <color theme="1"/>
      <name val="Times New Roman"/>
      <charset val="134"/>
    </font>
    <font>
      <b/>
      <sz val="12"/>
      <color theme="1"/>
      <name val="宋体"/>
      <charset val="134"/>
    </font>
    <font>
      <sz val="11"/>
      <color theme="1"/>
      <name val="宋体"/>
      <charset val="134"/>
    </font>
    <font>
      <u/>
      <sz val="11"/>
      <color rgb="FF0000FF"/>
      <name val="宋体"/>
      <charset val="0"/>
      <scheme val="minor"/>
    </font>
    <font>
      <sz val="11"/>
      <color theme="1"/>
      <name val="宋体"/>
      <charset val="0"/>
      <scheme val="minor"/>
    </font>
    <font>
      <sz val="11"/>
      <color theme="0"/>
      <name val="宋体"/>
      <charset val="0"/>
      <scheme val="minor"/>
    </font>
    <font>
      <sz val="11"/>
      <color rgb="FF006100"/>
      <name val="宋体"/>
      <charset val="0"/>
      <scheme val="minor"/>
    </font>
    <font>
      <sz val="11"/>
      <color rgb="FF3F3F76"/>
      <name val="宋体"/>
      <charset val="0"/>
      <scheme val="minor"/>
    </font>
    <font>
      <b/>
      <sz val="18"/>
      <color theme="3"/>
      <name val="宋体"/>
      <charset val="134"/>
      <scheme val="minor"/>
    </font>
    <font>
      <sz val="11"/>
      <color rgb="FF9C0006"/>
      <name val="宋体"/>
      <charset val="0"/>
      <scheme val="minor"/>
    </font>
    <font>
      <sz val="11"/>
      <color rgb="FFFF0000"/>
      <name val="宋体"/>
      <charset val="0"/>
      <scheme val="minor"/>
    </font>
    <font>
      <u/>
      <sz val="11"/>
      <color rgb="FF800080"/>
      <name val="宋体"/>
      <charset val="0"/>
      <scheme val="minor"/>
    </font>
    <font>
      <b/>
      <sz val="15"/>
      <color theme="3"/>
      <name val="宋体"/>
      <charset val="134"/>
      <scheme val="minor"/>
    </font>
    <font>
      <b/>
      <sz val="11"/>
      <color theme="3"/>
      <name val="宋体"/>
      <charset val="134"/>
      <scheme val="minor"/>
    </font>
    <font>
      <b/>
      <sz val="11"/>
      <color rgb="FF3F3F3F"/>
      <name val="宋体"/>
      <charset val="0"/>
      <scheme val="minor"/>
    </font>
    <font>
      <i/>
      <sz val="11"/>
      <color rgb="FF7F7F7F"/>
      <name val="宋体"/>
      <charset val="0"/>
      <scheme val="minor"/>
    </font>
    <font>
      <b/>
      <sz val="11"/>
      <color rgb="FFFFFFFF"/>
      <name val="宋体"/>
      <charset val="0"/>
      <scheme val="minor"/>
    </font>
    <font>
      <b/>
      <sz val="13"/>
      <color theme="3"/>
      <name val="宋体"/>
      <charset val="134"/>
      <scheme val="minor"/>
    </font>
    <font>
      <sz val="11"/>
      <color rgb="FF9C6500"/>
      <name val="宋体"/>
      <charset val="0"/>
      <scheme val="minor"/>
    </font>
    <font>
      <b/>
      <sz val="11"/>
      <color theme="1"/>
      <name val="宋体"/>
      <charset val="0"/>
      <scheme val="minor"/>
    </font>
    <font>
      <b/>
      <sz val="11"/>
      <color rgb="FFFA7D00"/>
      <name val="宋体"/>
      <charset val="0"/>
      <scheme val="minor"/>
    </font>
    <font>
      <sz val="11"/>
      <color rgb="FFFA7D00"/>
      <name val="宋体"/>
      <charset val="0"/>
      <scheme val="minor"/>
    </font>
  </fonts>
  <fills count="33">
    <fill>
      <patternFill patternType="none"/>
    </fill>
    <fill>
      <patternFill patternType="gray125"/>
    </fill>
    <fill>
      <patternFill patternType="solid">
        <fgColor theme="7" tint="0.799981688894314"/>
        <bgColor indexed="64"/>
      </patternFill>
    </fill>
    <fill>
      <patternFill patternType="solid">
        <fgColor theme="6" tint="0.599993896298105"/>
        <bgColor indexed="64"/>
      </patternFill>
    </fill>
    <fill>
      <patternFill patternType="solid">
        <fgColor theme="6" tint="0.799981688894314"/>
        <bgColor indexed="64"/>
      </patternFill>
    </fill>
    <fill>
      <patternFill patternType="solid">
        <fgColor theme="4"/>
        <bgColor indexed="64"/>
      </patternFill>
    </fill>
    <fill>
      <patternFill patternType="solid">
        <fgColor rgb="FFC6EFCE"/>
        <bgColor indexed="64"/>
      </patternFill>
    </fill>
    <fill>
      <patternFill patternType="solid">
        <fgColor rgb="FFFFCC99"/>
        <bgColor indexed="64"/>
      </patternFill>
    </fill>
    <fill>
      <patternFill patternType="solid">
        <fgColor theme="5"/>
        <bgColor indexed="64"/>
      </patternFill>
    </fill>
    <fill>
      <patternFill patternType="solid">
        <fgColor rgb="FFFFC7CE"/>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5" tint="0.799981688894314"/>
        <bgColor indexed="64"/>
      </patternFill>
    </fill>
    <fill>
      <patternFill patternType="solid">
        <fgColor rgb="FFF2F2F2"/>
        <bgColor indexed="64"/>
      </patternFill>
    </fill>
    <fill>
      <patternFill patternType="solid">
        <fgColor rgb="FFA5A5A5"/>
        <bgColor indexed="64"/>
      </patternFill>
    </fill>
    <fill>
      <patternFill patternType="solid">
        <fgColor theme="4" tint="0.399975585192419"/>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4" tint="0.599993896298105"/>
        <bgColor indexed="64"/>
      </patternFill>
    </fill>
    <fill>
      <patternFill patternType="solid">
        <fgColor rgb="FFFFEB9C"/>
        <bgColor indexed="64"/>
      </patternFill>
    </fill>
    <fill>
      <patternFill patternType="solid">
        <fgColor theme="4"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9"/>
        <bgColor indexed="64"/>
      </patternFill>
    </fill>
    <fill>
      <patternFill patternType="solid">
        <fgColor theme="7" tint="0.599993896298105"/>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theme="8"/>
        <bgColor indexed="64"/>
      </patternFill>
    </fill>
    <fill>
      <patternFill patternType="solid">
        <fgColor theme="8" tint="0.599993896298105"/>
        <bgColor indexed="64"/>
      </patternFill>
    </fill>
    <fill>
      <patternFill patternType="solid">
        <fgColor theme="9" tint="0.599993896298105"/>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right/>
      <top style="thin">
        <color theme="4"/>
      </top>
      <bottom style="double">
        <color theme="4"/>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8" fillId="4" borderId="0" applyNumberFormat="0" applyBorder="0" applyAlignment="0" applyProtection="0">
      <alignment vertical="center"/>
    </xf>
    <xf numFmtId="0" fontId="11" fillId="7"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3" borderId="0" applyNumberFormat="0" applyBorder="0" applyAlignment="0" applyProtection="0">
      <alignment vertical="center"/>
    </xf>
    <xf numFmtId="0" fontId="13" fillId="9" borderId="0" applyNumberFormat="0" applyBorder="0" applyAlignment="0" applyProtection="0">
      <alignment vertical="center"/>
    </xf>
    <xf numFmtId="43" fontId="0" fillId="0" borderId="0" applyFont="0" applyFill="0" applyBorder="0" applyAlignment="0" applyProtection="0">
      <alignment vertical="center"/>
    </xf>
    <xf numFmtId="0" fontId="9" fillId="11" borderId="0" applyNumberFormat="0" applyBorder="0" applyAlignment="0" applyProtection="0">
      <alignment vertical="center"/>
    </xf>
    <xf numFmtId="0" fontId="7"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0" fillId="12" borderId="4" applyNumberFormat="0" applyFont="0" applyAlignment="0" applyProtection="0">
      <alignment vertical="center"/>
    </xf>
    <xf numFmtId="0" fontId="9" fillId="13" borderId="0" applyNumberFormat="0" applyBorder="0" applyAlignment="0" applyProtection="0">
      <alignment vertical="center"/>
    </xf>
    <xf numFmtId="0" fontId="17"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6" fillId="0" borderId="5" applyNumberFormat="0" applyFill="0" applyAlignment="0" applyProtection="0">
      <alignment vertical="center"/>
    </xf>
    <xf numFmtId="0" fontId="21" fillId="0" borderId="5" applyNumberFormat="0" applyFill="0" applyAlignment="0" applyProtection="0">
      <alignment vertical="center"/>
    </xf>
    <xf numFmtId="0" fontId="9" fillId="17" borderId="0" applyNumberFormat="0" applyBorder="0" applyAlignment="0" applyProtection="0">
      <alignment vertical="center"/>
    </xf>
    <xf numFmtId="0" fontId="17" fillId="0" borderId="8" applyNumberFormat="0" applyFill="0" applyAlignment="0" applyProtection="0">
      <alignment vertical="center"/>
    </xf>
    <xf numFmtId="0" fontId="9" fillId="19" borderId="0" applyNumberFormat="0" applyBorder="0" applyAlignment="0" applyProtection="0">
      <alignment vertical="center"/>
    </xf>
    <xf numFmtId="0" fontId="18" fillId="15" borderId="6" applyNumberFormat="0" applyAlignment="0" applyProtection="0">
      <alignment vertical="center"/>
    </xf>
    <xf numFmtId="0" fontId="24" fillId="15" borderId="3" applyNumberFormat="0" applyAlignment="0" applyProtection="0">
      <alignment vertical="center"/>
    </xf>
    <xf numFmtId="0" fontId="20" fillId="16" borderId="7" applyNumberFormat="0" applyAlignment="0" applyProtection="0">
      <alignment vertical="center"/>
    </xf>
    <xf numFmtId="0" fontId="8" fillId="18" borderId="0" applyNumberFormat="0" applyBorder="0" applyAlignment="0" applyProtection="0">
      <alignment vertical="center"/>
    </xf>
    <xf numFmtId="0" fontId="9" fillId="8" borderId="0" applyNumberFormat="0" applyBorder="0" applyAlignment="0" applyProtection="0">
      <alignment vertical="center"/>
    </xf>
    <xf numFmtId="0" fontId="25" fillId="0" borderId="10" applyNumberFormat="0" applyFill="0" applyAlignment="0" applyProtection="0">
      <alignment vertical="center"/>
    </xf>
    <xf numFmtId="0" fontId="23" fillId="0" borderId="9" applyNumberFormat="0" applyFill="0" applyAlignment="0" applyProtection="0">
      <alignment vertical="center"/>
    </xf>
    <xf numFmtId="0" fontId="10" fillId="6" borderId="0" applyNumberFormat="0" applyBorder="0" applyAlignment="0" applyProtection="0">
      <alignment vertical="center"/>
    </xf>
    <xf numFmtId="0" fontId="22" fillId="21" borderId="0" applyNumberFormat="0" applyBorder="0" applyAlignment="0" applyProtection="0">
      <alignment vertical="center"/>
    </xf>
    <xf numFmtId="0" fontId="8" fillId="10" borderId="0" applyNumberFormat="0" applyBorder="0" applyAlignment="0" applyProtection="0">
      <alignment vertical="center"/>
    </xf>
    <xf numFmtId="0" fontId="9" fillId="5" borderId="0" applyNumberFormat="0" applyBorder="0" applyAlignment="0" applyProtection="0">
      <alignment vertical="center"/>
    </xf>
    <xf numFmtId="0" fontId="8" fillId="22" borderId="0" applyNumberFormat="0" applyBorder="0" applyAlignment="0" applyProtection="0">
      <alignment vertical="center"/>
    </xf>
    <xf numFmtId="0" fontId="8" fillId="20" borderId="0" applyNumberFormat="0" applyBorder="0" applyAlignment="0" applyProtection="0">
      <alignment vertical="center"/>
    </xf>
    <xf numFmtId="0" fontId="8" fillId="14" borderId="0" applyNumberFormat="0" applyBorder="0" applyAlignment="0" applyProtection="0">
      <alignment vertical="center"/>
    </xf>
    <xf numFmtId="0" fontId="8" fillId="23" borderId="0" applyNumberFormat="0" applyBorder="0" applyAlignment="0" applyProtection="0">
      <alignment vertical="center"/>
    </xf>
    <xf numFmtId="0" fontId="9" fillId="24" borderId="0" applyNumberFormat="0" applyBorder="0" applyAlignment="0" applyProtection="0">
      <alignment vertical="center"/>
    </xf>
    <xf numFmtId="0" fontId="9" fillId="25" borderId="0" applyNumberFormat="0" applyBorder="0" applyAlignment="0" applyProtection="0">
      <alignment vertical="center"/>
    </xf>
    <xf numFmtId="0" fontId="8" fillId="2" borderId="0" applyNumberFormat="0" applyBorder="0" applyAlignment="0" applyProtection="0">
      <alignment vertical="center"/>
    </xf>
    <xf numFmtId="0" fontId="8" fillId="27" borderId="0" applyNumberFormat="0" applyBorder="0" applyAlignment="0" applyProtection="0">
      <alignment vertical="center"/>
    </xf>
    <xf numFmtId="0" fontId="9" fillId="30" borderId="0" applyNumberFormat="0" applyBorder="0" applyAlignment="0" applyProtection="0">
      <alignment vertical="center"/>
    </xf>
    <xf numFmtId="0" fontId="8" fillId="31" borderId="0" applyNumberFormat="0" applyBorder="0" applyAlignment="0" applyProtection="0">
      <alignment vertical="center"/>
    </xf>
    <xf numFmtId="0" fontId="9" fillId="29" borderId="0" applyNumberFormat="0" applyBorder="0" applyAlignment="0" applyProtection="0">
      <alignment vertical="center"/>
    </xf>
    <xf numFmtId="0" fontId="9" fillId="26" borderId="0" applyNumberFormat="0" applyBorder="0" applyAlignment="0" applyProtection="0">
      <alignment vertical="center"/>
    </xf>
    <xf numFmtId="0" fontId="8" fillId="32" borderId="0" applyNumberFormat="0" applyBorder="0" applyAlignment="0" applyProtection="0">
      <alignment vertical="center"/>
    </xf>
    <xf numFmtId="0" fontId="9" fillId="28" borderId="0" applyNumberFormat="0" applyBorder="0" applyAlignment="0" applyProtection="0">
      <alignment vertical="center"/>
    </xf>
  </cellStyleXfs>
  <cellXfs count="10">
    <xf numFmtId="0" fontId="0" fillId="0" borderId="0" xfId="0">
      <alignment vertical="center"/>
    </xf>
    <xf numFmtId="0" fontId="1" fillId="0" borderId="0" xfId="0" applyFont="1">
      <alignment vertical="center"/>
    </xf>
    <xf numFmtId="0" fontId="2" fillId="0" borderId="0" xfId="0" applyFont="1" applyFill="1" applyBorder="1" applyAlignment="1">
      <alignment horizontal="center" vertical="center" wrapText="1"/>
    </xf>
    <xf numFmtId="0" fontId="3" fillId="0" borderId="0" xfId="0" applyFont="1" applyFill="1" applyBorder="1" applyAlignment="1">
      <alignment horizontal="center" vertical="center"/>
    </xf>
    <xf numFmtId="0" fontId="4" fillId="0" borderId="1" xfId="0" applyFont="1" applyFill="1" applyBorder="1" applyAlignment="1">
      <alignment horizontal="center" vertical="center"/>
    </xf>
    <xf numFmtId="0" fontId="5" fillId="0" borderId="1" xfId="0" applyFont="1" applyFill="1" applyBorder="1" applyAlignment="1">
      <alignment horizontal="center" vertical="center"/>
    </xf>
    <xf numFmtId="0" fontId="1" fillId="0" borderId="1" xfId="0" applyFont="1" applyFill="1" applyBorder="1" applyAlignment="1">
      <alignment horizontal="center" vertical="center"/>
    </xf>
    <xf numFmtId="176" fontId="1" fillId="0" borderId="1" xfId="0" applyNumberFormat="1" applyFont="1" applyFill="1" applyBorder="1" applyAlignment="1">
      <alignment horizontal="center" vertical="center"/>
    </xf>
    <xf numFmtId="0" fontId="1" fillId="0" borderId="2" xfId="0" applyFont="1" applyFill="1" applyBorder="1" applyAlignment="1" applyProtection="1">
      <alignment horizontal="center" vertical="center"/>
    </xf>
    <xf numFmtId="0" fontId="6" fillId="0" borderId="1" xfId="0"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pageSetUpPr fitToPage="1"/>
  </sheetPr>
  <dimension ref="A1:I16"/>
  <sheetViews>
    <sheetView tabSelected="1" workbookViewId="0">
      <selection activeCell="B5" sqref="B5"/>
    </sheetView>
  </sheetViews>
  <sheetFormatPr defaultColWidth="9" defaultRowHeight="21.95" customHeight="1"/>
  <cols>
    <col min="1" max="1" width="9" style="1"/>
    <col min="2" max="2" width="54.375" style="1" customWidth="1"/>
    <col min="3" max="3" width="10.5" style="1" customWidth="1"/>
    <col min="4" max="4" width="15.25" style="1" customWidth="1"/>
    <col min="5" max="5" width="11.875" style="1" customWidth="1"/>
    <col min="6" max="7" width="11.875" customWidth="1"/>
    <col min="8" max="8" width="10.625" style="1" customWidth="1"/>
    <col min="9" max="9" width="10.5" style="1" customWidth="1"/>
    <col min="10" max="16384" width="9" style="1"/>
  </cols>
  <sheetData>
    <row r="1" ht="59.1" customHeight="1" spans="1:9">
      <c r="A1" s="2" t="s">
        <v>0</v>
      </c>
      <c r="B1" s="3"/>
      <c r="C1" s="3"/>
      <c r="D1" s="3"/>
      <c r="E1" s="3"/>
      <c r="F1" s="3"/>
      <c r="G1" s="3"/>
      <c r="H1" s="3"/>
      <c r="I1" s="3"/>
    </row>
    <row r="2" customHeight="1" spans="1:9">
      <c r="A2" s="4" t="s">
        <v>1</v>
      </c>
      <c r="B2" s="4" t="s">
        <v>2</v>
      </c>
      <c r="C2" s="4" t="s">
        <v>3</v>
      </c>
      <c r="D2" s="4" t="s">
        <v>4</v>
      </c>
      <c r="E2" s="4" t="s">
        <v>5</v>
      </c>
      <c r="F2" s="5" t="s">
        <v>6</v>
      </c>
      <c r="G2" s="5" t="s">
        <v>7</v>
      </c>
      <c r="H2" s="4" t="s">
        <v>8</v>
      </c>
      <c r="I2" s="4" t="s">
        <v>9</v>
      </c>
    </row>
    <row r="3" customHeight="1" spans="1:9">
      <c r="A3" s="6">
        <v>1</v>
      </c>
      <c r="B3" s="6" t="s">
        <v>10</v>
      </c>
      <c r="C3" s="6" t="s">
        <v>11</v>
      </c>
      <c r="D3" s="6" t="str">
        <f>"202107310319"</f>
        <v>202107310319</v>
      </c>
      <c r="E3" s="7">
        <v>64.4</v>
      </c>
      <c r="F3" s="7">
        <v>90.86</v>
      </c>
      <c r="G3" s="7">
        <f>E3*0.4+F3*0.6</f>
        <v>80.276</v>
      </c>
      <c r="H3" s="8">
        <v>1</v>
      </c>
      <c r="I3" s="6" t="s">
        <v>12</v>
      </c>
    </row>
    <row r="4" customHeight="1" spans="1:9">
      <c r="A4" s="6">
        <v>2</v>
      </c>
      <c r="B4" s="6" t="s">
        <v>10</v>
      </c>
      <c r="C4" s="6" t="s">
        <v>13</v>
      </c>
      <c r="D4" s="6" t="str">
        <f>"202107310320"</f>
        <v>202107310320</v>
      </c>
      <c r="E4" s="7">
        <v>0</v>
      </c>
      <c r="F4" s="7">
        <v>0</v>
      </c>
      <c r="G4" s="7">
        <f t="shared" ref="G4:G16" si="0">E4*0.4+F4*0.6</f>
        <v>0</v>
      </c>
      <c r="H4" s="8">
        <v>2</v>
      </c>
      <c r="I4" s="6" t="s">
        <v>14</v>
      </c>
    </row>
    <row r="5" customHeight="1" spans="1:9">
      <c r="A5" s="6">
        <v>3</v>
      </c>
      <c r="B5" s="6" t="s">
        <v>10</v>
      </c>
      <c r="C5" s="9" t="s">
        <v>15</v>
      </c>
      <c r="D5" s="6"/>
      <c r="E5" s="7"/>
      <c r="F5" s="7">
        <v>0</v>
      </c>
      <c r="G5" s="7">
        <f>F5</f>
        <v>0</v>
      </c>
      <c r="H5" s="8">
        <v>2</v>
      </c>
      <c r="I5" s="9" t="s">
        <v>16</v>
      </c>
    </row>
    <row r="6" customHeight="1" spans="1:9">
      <c r="A6" s="6">
        <v>4</v>
      </c>
      <c r="B6" s="6" t="s">
        <v>17</v>
      </c>
      <c r="C6" s="6" t="s">
        <v>18</v>
      </c>
      <c r="D6" s="6" t="str">
        <f>"202107312426"</f>
        <v>202107312426</v>
      </c>
      <c r="E6" s="7">
        <v>57.1</v>
      </c>
      <c r="F6" s="7">
        <v>92</v>
      </c>
      <c r="G6" s="7">
        <f>E6*0.4+F6*0.6</f>
        <v>78.04</v>
      </c>
      <c r="H6" s="8">
        <v>1</v>
      </c>
      <c r="I6" s="6" t="s">
        <v>12</v>
      </c>
    </row>
    <row r="7" customHeight="1" spans="1:9">
      <c r="A7" s="6">
        <v>5</v>
      </c>
      <c r="B7" s="6" t="s">
        <v>17</v>
      </c>
      <c r="C7" s="6" t="s">
        <v>19</v>
      </c>
      <c r="D7" s="6" t="str">
        <f>"202107312418"</f>
        <v>202107312418</v>
      </c>
      <c r="E7" s="7">
        <v>61.8</v>
      </c>
      <c r="F7" s="7">
        <v>79.57</v>
      </c>
      <c r="G7" s="7">
        <f>E7*0.4+F7*0.6</f>
        <v>72.462</v>
      </c>
      <c r="H7" s="8">
        <v>2</v>
      </c>
      <c r="I7" s="6" t="s">
        <v>12</v>
      </c>
    </row>
    <row r="8" customHeight="1" spans="1:9">
      <c r="A8" s="6">
        <v>6</v>
      </c>
      <c r="B8" s="6" t="s">
        <v>17</v>
      </c>
      <c r="C8" s="6" t="s">
        <v>20</v>
      </c>
      <c r="D8" s="6" t="str">
        <f>"202107312422"</f>
        <v>202107312422</v>
      </c>
      <c r="E8" s="7">
        <v>60.1</v>
      </c>
      <c r="F8" s="7">
        <v>80</v>
      </c>
      <c r="G8" s="7">
        <f>E8*0.4+F8*0.6</f>
        <v>72.04</v>
      </c>
      <c r="H8" s="8">
        <v>3</v>
      </c>
      <c r="I8" s="6" t="s">
        <v>12</v>
      </c>
    </row>
    <row r="9" customHeight="1" spans="1:9">
      <c r="A9" s="6">
        <v>7</v>
      </c>
      <c r="B9" s="6" t="s">
        <v>17</v>
      </c>
      <c r="C9" s="6" t="s">
        <v>21</v>
      </c>
      <c r="D9" s="6" t="str">
        <f>"202107312425"</f>
        <v>202107312425</v>
      </c>
      <c r="E9" s="7">
        <v>55.7</v>
      </c>
      <c r="F9" s="7">
        <v>79.57</v>
      </c>
      <c r="G9" s="7">
        <f>E9*0.4+F9*0.6</f>
        <v>70.022</v>
      </c>
      <c r="H9" s="8">
        <v>4</v>
      </c>
      <c r="I9" s="6" t="s">
        <v>12</v>
      </c>
    </row>
    <row r="10" customHeight="1" spans="1:9">
      <c r="A10" s="6">
        <v>8</v>
      </c>
      <c r="B10" s="6" t="s">
        <v>17</v>
      </c>
      <c r="C10" s="6" t="s">
        <v>22</v>
      </c>
      <c r="D10" s="6" t="str">
        <f>"202107312421"</f>
        <v>202107312421</v>
      </c>
      <c r="E10" s="7">
        <v>53.1</v>
      </c>
      <c r="F10" s="7">
        <v>75.57</v>
      </c>
      <c r="G10" s="7">
        <f>E10*0.4+F10*0.6</f>
        <v>66.582</v>
      </c>
      <c r="H10" s="8">
        <v>5</v>
      </c>
      <c r="I10" s="6" t="s">
        <v>12</v>
      </c>
    </row>
    <row r="11" customHeight="1" spans="1:9">
      <c r="A11" s="6">
        <v>9</v>
      </c>
      <c r="B11" s="6" t="s">
        <v>17</v>
      </c>
      <c r="C11" s="6" t="s">
        <v>23</v>
      </c>
      <c r="D11" s="6" t="str">
        <f>"202107312420"</f>
        <v>202107312420</v>
      </c>
      <c r="E11" s="7">
        <v>62.9</v>
      </c>
      <c r="F11" s="7">
        <v>67.29</v>
      </c>
      <c r="G11" s="7">
        <f t="shared" si="0"/>
        <v>65.534</v>
      </c>
      <c r="H11" s="8">
        <v>6</v>
      </c>
      <c r="I11" s="6" t="s">
        <v>12</v>
      </c>
    </row>
    <row r="12" customHeight="1" spans="1:9">
      <c r="A12" s="6">
        <v>10</v>
      </c>
      <c r="B12" s="6" t="s">
        <v>17</v>
      </c>
      <c r="C12" s="6" t="s">
        <v>24</v>
      </c>
      <c r="D12" s="6" t="str">
        <f>"202107312416"</f>
        <v>202107312416</v>
      </c>
      <c r="E12" s="7">
        <v>61</v>
      </c>
      <c r="F12" s="7">
        <v>0</v>
      </c>
      <c r="G12" s="7">
        <f t="shared" si="0"/>
        <v>24.4</v>
      </c>
      <c r="H12" s="8">
        <v>7</v>
      </c>
      <c r="I12" s="9" t="s">
        <v>25</v>
      </c>
    </row>
    <row r="13" customHeight="1" spans="1:9">
      <c r="A13" s="6">
        <v>11</v>
      </c>
      <c r="B13" s="6" t="s">
        <v>17</v>
      </c>
      <c r="C13" s="6" t="s">
        <v>26</v>
      </c>
      <c r="D13" s="6" t="str">
        <f>"202107312417"</f>
        <v>202107312417</v>
      </c>
      <c r="E13" s="7">
        <v>0</v>
      </c>
      <c r="F13" s="7">
        <v>0</v>
      </c>
      <c r="G13" s="7">
        <f t="shared" si="0"/>
        <v>0</v>
      </c>
      <c r="H13" s="8">
        <v>8</v>
      </c>
      <c r="I13" s="6" t="s">
        <v>14</v>
      </c>
    </row>
    <row r="14" customHeight="1" spans="1:9">
      <c r="A14" s="6">
        <v>12</v>
      </c>
      <c r="B14" s="6" t="s">
        <v>17</v>
      </c>
      <c r="C14" s="6" t="s">
        <v>27</v>
      </c>
      <c r="D14" s="6" t="str">
        <f>"202107312419"</f>
        <v>202107312419</v>
      </c>
      <c r="E14" s="7">
        <v>0</v>
      </c>
      <c r="F14" s="7">
        <v>0</v>
      </c>
      <c r="G14" s="7">
        <f t="shared" si="0"/>
        <v>0</v>
      </c>
      <c r="H14" s="8">
        <v>8</v>
      </c>
      <c r="I14" s="6" t="s">
        <v>14</v>
      </c>
    </row>
    <row r="15" customHeight="1" spans="1:9">
      <c r="A15" s="6">
        <v>13</v>
      </c>
      <c r="B15" s="6" t="s">
        <v>17</v>
      </c>
      <c r="C15" s="6" t="s">
        <v>28</v>
      </c>
      <c r="D15" s="6" t="str">
        <f>"202107312423"</f>
        <v>202107312423</v>
      </c>
      <c r="E15" s="7">
        <v>0</v>
      </c>
      <c r="F15" s="7">
        <v>0</v>
      </c>
      <c r="G15" s="7">
        <f t="shared" si="0"/>
        <v>0</v>
      </c>
      <c r="H15" s="8">
        <v>8</v>
      </c>
      <c r="I15" s="6" t="s">
        <v>14</v>
      </c>
    </row>
    <row r="16" customHeight="1" spans="1:9">
      <c r="A16" s="6">
        <v>14</v>
      </c>
      <c r="B16" s="6" t="s">
        <v>17</v>
      </c>
      <c r="C16" s="6" t="s">
        <v>29</v>
      </c>
      <c r="D16" s="6" t="str">
        <f>"202107312424"</f>
        <v>202107312424</v>
      </c>
      <c r="E16" s="7">
        <v>0</v>
      </c>
      <c r="F16" s="7">
        <v>0</v>
      </c>
      <c r="G16" s="7">
        <f t="shared" si="0"/>
        <v>0</v>
      </c>
      <c r="H16" s="8">
        <v>8</v>
      </c>
      <c r="I16" s="6" t="s">
        <v>14</v>
      </c>
    </row>
  </sheetData>
  <sheetProtection selectLockedCells="1" selectUnlockedCells="1"/>
  <autoFilter ref="A2:I16">
    <extLst/>
  </autoFilter>
  <mergeCells count="1">
    <mergeCell ref="A1:I1"/>
  </mergeCells>
  <printOptions horizontalCentered="1"/>
  <pageMargins left="0.0388888888888889" right="0.0388888888888889" top="0.393055555555556" bottom="0.393055555555556" header="0.5" footer="0.196527777777778"/>
  <pageSetup paperSize="9" scale="70" fitToHeight="0" orientation="portrait"/>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石  頁</cp:lastModifiedBy>
  <dcterms:created xsi:type="dcterms:W3CDTF">2021-08-03T08:51:00Z</dcterms:created>
  <cp:lastPrinted>2021-10-26T01:16:00Z</cp:lastPrinted>
  <dcterms:modified xsi:type="dcterms:W3CDTF">2021-10-26T02:28:25Z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04B861EC9EAE494096D4C1B19AEF9708</vt:lpwstr>
  </property>
  <property fmtid="{D5CDD505-2E9C-101B-9397-08002B2CF9AE}" pid="3" name="KSOProductBuildVer">
    <vt:lpwstr>2052-11.1.0.10723</vt:lpwstr>
  </property>
</Properties>
</file>